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5775" tabRatio="695" activeTab="0"/>
  </bookViews>
  <sheets>
    <sheet name="SÜREKLİ YENİ" sheetId="1" r:id="rId1"/>
    <sheet name="İstenilen EVRAKLAR" sheetId="2" r:id="rId2"/>
  </sheets>
  <externalReferences>
    <externalReference r:id="rId5"/>
    <externalReference r:id="rId6"/>
    <externalReference r:id="rId7"/>
  </externalReferences>
  <definedNames>
    <definedName name="aa">#REF!</definedName>
    <definedName name="artı">#REF!</definedName>
    <definedName name="bb">#REF!</definedName>
    <definedName name="böl">'[2]AMİR'!#REF!</definedName>
    <definedName name="cc">#REF!</definedName>
    <definedName name="dd">'[1]Sayfa1'!$B$25</definedName>
    <definedName name="değ">'[1]Sayfa1'!$B$33</definedName>
    <definedName name="dev">'[1]Sayfa1'!$B$12</definedName>
    <definedName name="dila">#REF!</definedName>
    <definedName name="dv">#REF!</definedName>
    <definedName name="ku">#REF!</definedName>
    <definedName name="mbaş">'[3]AMİR'!#REF!</definedName>
    <definedName name="mk">'[1]Sayfa1'!$B$2</definedName>
    <definedName name="müd">'[3]AMİR'!#REF!</definedName>
    <definedName name="ö">'[3]AMİR'!#REF!</definedName>
    <definedName name="smat">'[1]Sayfa1'!$B$16</definedName>
    <definedName name="THASTANE">#REF!</definedName>
    <definedName name="vek">'[1]AMİR'!#REF!</definedName>
    <definedName name="ver1">'[1]Sayfa1'!$B$6</definedName>
    <definedName name="ver2">'[1]Sayfa1'!$B$7</definedName>
    <definedName name="_xlnm.Print_Area" localSheetId="0">'SÜREKLİ YENİ'!$B$3:$U$40</definedName>
    <definedName name="yev1">#REF!</definedName>
    <definedName name="yev2">#REF!</definedName>
    <definedName name="yev3">#REF!</definedName>
    <definedName name="yrd">'[3]AMİR'!#REF!</definedName>
  </definedNames>
  <calcPr fullCalcOnLoad="1"/>
</workbook>
</file>

<file path=xl/comments1.xml><?xml version="1.0" encoding="utf-8"?>
<comments xmlns="http://schemas.openxmlformats.org/spreadsheetml/2006/main">
  <authors>
    <author>win7</author>
  </authors>
  <commentList>
    <comment ref="C3" authorId="0">
      <text>
        <r>
          <rPr>
            <b/>
            <sz val="9"/>
            <rFont val="Tahoma"/>
            <family val="0"/>
          </rPr>
          <t>win7:</t>
        </r>
        <r>
          <rPr>
            <sz val="9"/>
            <rFont val="Tahoma"/>
            <family val="0"/>
          </rPr>
          <t xml:space="preserve">
ADI SOYADI
</t>
        </r>
      </text>
    </comment>
    <comment ref="C5" authorId="0">
      <text>
        <r>
          <rPr>
            <b/>
            <sz val="9"/>
            <rFont val="Tahoma"/>
            <family val="0"/>
          </rPr>
          <t>win7:</t>
        </r>
        <r>
          <rPr>
            <sz val="9"/>
            <rFont val="Tahoma"/>
            <family val="0"/>
          </rPr>
          <t xml:space="preserve">
DERECE/KADEME
</t>
        </r>
      </text>
    </comment>
    <comment ref="C7" authorId="0">
      <text>
        <r>
          <rPr>
            <b/>
            <sz val="9"/>
            <rFont val="Tahoma"/>
            <family val="2"/>
          </rPr>
          <t>win7:</t>
        </r>
        <r>
          <rPr>
            <sz val="9"/>
            <rFont val="Tahoma"/>
            <family val="2"/>
          </rPr>
          <t xml:space="preserve">
YEVMİYE TUTARI YAZILACAK</t>
        </r>
      </text>
    </comment>
    <comment ref="B13" authorId="0">
      <text>
        <r>
          <rPr>
            <b/>
            <sz val="9"/>
            <rFont val="Tahoma"/>
            <family val="2"/>
          </rPr>
          <t>win7:</t>
        </r>
        <r>
          <rPr>
            <sz val="9"/>
            <rFont val="Tahoma"/>
            <family val="2"/>
          </rPr>
          <t xml:space="preserve">
GİDİLECEK GÜZERGAH YAZILACAK</t>
        </r>
      </text>
    </comment>
    <comment ref="I13" authorId="0">
      <text>
        <r>
          <rPr>
            <b/>
            <sz val="9"/>
            <rFont val="Tahoma"/>
            <family val="2"/>
          </rPr>
          <t>win7:</t>
        </r>
        <r>
          <rPr>
            <sz val="9"/>
            <rFont val="Tahoma"/>
            <family val="2"/>
          </rPr>
          <t xml:space="preserve">
YOL ÜCRETİ YAZILACAK</t>
        </r>
      </text>
    </comment>
    <comment ref="M13" authorId="0">
      <text>
        <r>
          <rPr>
            <b/>
            <sz val="9"/>
            <rFont val="Tahoma"/>
            <family val="2"/>
          </rPr>
          <t>win7:</t>
        </r>
        <r>
          <rPr>
            <sz val="9"/>
            <rFont val="Tahoma"/>
            <family val="2"/>
          </rPr>
          <t xml:space="preserve">
KM YAZILACAK</t>
        </r>
      </text>
    </comment>
    <comment ref="P3" authorId="0">
      <text>
        <r>
          <rPr>
            <b/>
            <sz val="9"/>
            <rFont val="Tahoma"/>
            <family val="2"/>
          </rPr>
          <t>win7:</t>
        </r>
        <r>
          <rPr>
            <sz val="9"/>
            <rFont val="Tahoma"/>
            <family val="2"/>
          </rPr>
          <t xml:space="preserve">
OKUL ADI YAZILACAK</t>
        </r>
      </text>
    </comment>
    <comment ref="P7" authorId="0">
      <text>
        <r>
          <rPr>
            <b/>
            <sz val="9"/>
            <rFont val="Tahoma"/>
            <family val="2"/>
          </rPr>
          <t>win7:</t>
        </r>
        <r>
          <rPr>
            <sz val="9"/>
            <rFont val="Tahoma"/>
            <family val="2"/>
          </rPr>
          <t xml:space="preserve">
ATAMA TARİHİ YAZILACAK</t>
        </r>
      </text>
    </comment>
    <comment ref="I15" authorId="0">
      <text>
        <r>
          <rPr>
            <b/>
            <sz val="9"/>
            <rFont val="Tahoma"/>
            <family val="2"/>
          </rPr>
          <t>win7:</t>
        </r>
        <r>
          <rPr>
            <sz val="9"/>
            <rFont val="Tahoma"/>
            <family val="2"/>
          </rPr>
          <t xml:space="preserve">
YOL ÜCRETİ YAZILACAK</t>
        </r>
      </text>
    </comment>
    <comment ref="I16" authorId="0">
      <text>
        <r>
          <rPr>
            <b/>
            <sz val="9"/>
            <rFont val="Tahoma"/>
            <family val="2"/>
          </rPr>
          <t>win7:</t>
        </r>
        <r>
          <rPr>
            <sz val="9"/>
            <rFont val="Tahoma"/>
            <family val="2"/>
          </rPr>
          <t xml:space="preserve">
YOL ÜCRETİ YAZILACAK</t>
        </r>
      </text>
    </comment>
    <comment ref="B14" authorId="0">
      <text>
        <r>
          <rPr>
            <b/>
            <sz val="9"/>
            <rFont val="Tahoma"/>
            <family val="2"/>
          </rPr>
          <t>win7:</t>
        </r>
        <r>
          <rPr>
            <sz val="9"/>
            <rFont val="Tahoma"/>
            <family val="2"/>
          </rPr>
          <t xml:space="preserve">
GİDİLECEK GÜZERGAH YAZILACAK</t>
        </r>
      </text>
    </comment>
    <comment ref="B15" authorId="0">
      <text>
        <r>
          <rPr>
            <b/>
            <sz val="9"/>
            <rFont val="Tahoma"/>
            <family val="2"/>
          </rPr>
          <t>win7:</t>
        </r>
        <r>
          <rPr>
            <sz val="9"/>
            <rFont val="Tahoma"/>
            <family val="2"/>
          </rPr>
          <t xml:space="preserve">
GİDİLECEK GÜZERGAH YAZILACAK</t>
        </r>
      </text>
    </comment>
    <comment ref="B16" authorId="0">
      <text>
        <r>
          <rPr>
            <b/>
            <sz val="9"/>
            <rFont val="Tahoma"/>
            <family val="2"/>
          </rPr>
          <t>win7:</t>
        </r>
        <r>
          <rPr>
            <sz val="9"/>
            <rFont val="Tahoma"/>
            <family val="2"/>
          </rPr>
          <t xml:space="preserve">
GİDİLECEK GÜZERGAH YAZILACAK</t>
        </r>
      </text>
    </comment>
    <comment ref="I17" authorId="0">
      <text>
        <r>
          <rPr>
            <b/>
            <sz val="9"/>
            <rFont val="Tahoma"/>
            <family val="2"/>
          </rPr>
          <t>win7:</t>
        </r>
        <r>
          <rPr>
            <sz val="9"/>
            <rFont val="Tahoma"/>
            <family val="2"/>
          </rPr>
          <t xml:space="preserve">
YOL ÜCRETİ YAZILACAK</t>
        </r>
      </text>
    </comment>
    <comment ref="I14" authorId="0">
      <text>
        <r>
          <rPr>
            <b/>
            <sz val="9"/>
            <rFont val="Tahoma"/>
            <family val="2"/>
          </rPr>
          <t>win7:</t>
        </r>
        <r>
          <rPr>
            <sz val="9"/>
            <rFont val="Tahoma"/>
            <family val="2"/>
          </rPr>
          <t xml:space="preserve">
YOL ÜCRETİ YAZILACAK</t>
        </r>
      </text>
    </comment>
  </commentList>
</comments>
</file>

<file path=xl/sharedStrings.xml><?xml version="1.0" encoding="utf-8"?>
<sst xmlns="http://schemas.openxmlformats.org/spreadsheetml/2006/main" count="77" uniqueCount="65">
  <si>
    <t>Ücreti</t>
  </si>
  <si>
    <t>Sabit Unsur</t>
  </si>
  <si>
    <t>Yevmiye</t>
  </si>
  <si>
    <t>Tutarı</t>
  </si>
  <si>
    <t>Bütçe Yılı</t>
  </si>
  <si>
    <t>Adı Soyadı</t>
  </si>
  <si>
    <t>Gündeliği</t>
  </si>
  <si>
    <t>G E N E L   T O P L A M</t>
  </si>
  <si>
    <t>Unvanı</t>
  </si>
  <si>
    <t>Dairesi</t>
  </si>
  <si>
    <t>Gün Sayısı</t>
  </si>
  <si>
    <t>Kuru</t>
  </si>
  <si>
    <t>Birim Yetkilisi (*)</t>
  </si>
  <si>
    <t>YURTİÇİ / YURTDIŞI SÜREKLİ GÖREV YOLLUĞU BİLDİRİMİ</t>
  </si>
  <si>
    <t xml:space="preserve">Aylık Kadro Derecesi ve </t>
  </si>
  <si>
    <t>Önceden Avans Almışsa Aldığı</t>
  </si>
  <si>
    <t>Ek Göstergesi</t>
  </si>
  <si>
    <t>Muhasebe Birimi ve Tarihi</t>
  </si>
  <si>
    <t>Atama Tarihi</t>
  </si>
  <si>
    <t>Nereden Nereye Gidildiği</t>
  </si>
  <si>
    <t>Akrabalık Derecesi</t>
  </si>
  <si>
    <t>G Ü N D E L İ K L ER</t>
  </si>
  <si>
    <t>T A Ş I T I N</t>
  </si>
  <si>
    <t>Y E R   D E Ğ İ Ş T İ R ME   G İ D E R İ</t>
  </si>
  <si>
    <t>Dövizin</t>
  </si>
  <si>
    <t xml:space="preserve">Toplam 
Tutar                               </t>
  </si>
  <si>
    <t>Çeşidi / Mevki</t>
  </si>
  <si>
    <t>Değişken Unsur</t>
  </si>
  <si>
    <t>Mesafe 
Km/Mil</t>
  </si>
  <si>
    <t xml:space="preserve">gösterir bildirimdir.   </t>
  </si>
  <si>
    <t xml:space="preserve">      Adı Soyadı</t>
  </si>
  <si>
    <t>(*) Bu kısım bildirim sahibinin atama işleminden bilgisi 
olan amir tarafından imzalanacaktır.</t>
  </si>
  <si>
    <t>İmzası</t>
  </si>
  <si>
    <t>M.Y.H.B.Y. Örnek No: 28</t>
  </si>
  <si>
    <t>.'a atanan .................</t>
  </si>
  <si>
    <t>Yasal Faiz Toplamı</t>
  </si>
  <si>
    <t>Otobüs</t>
  </si>
  <si>
    <t>İMZA</t>
  </si>
  <si>
    <t xml:space="preserve"> </t>
  </si>
  <si>
    <t>TL / Yabancı Para</t>
  </si>
  <si>
    <t>TL</t>
  </si>
  <si>
    <t xml:space="preserve"> ve / aile fertlerine ait sürekli görev yolluğu olarak tahakkuk eden ................................... TL.yı........................... .Kuruşu  </t>
  </si>
  <si>
    <t>SADECE SARI BÖLGELERE BİLGİ GİRİŞİ YAPILACAKTIR.</t>
  </si>
  <si>
    <t>KENDİSİ</t>
  </si>
  <si>
    <t>………./.01/2015</t>
  </si>
  <si>
    <t>ZAAA</t>
  </si>
  <si>
    <t>MUĞLA FETHİYE - ANKARA /ALTINDAĞ</t>
  </si>
  <si>
    <t>4/1</t>
  </si>
  <si>
    <t>615</t>
  </si>
  <si>
    <t>OkulMüdürü</t>
  </si>
  <si>
    <t xml:space="preserve">SÜREKLİ GÖREV YEKLENECEK EVRAKLAR:                                         </t>
  </si>
  <si>
    <t>Atama Kararnamesi</t>
  </si>
  <si>
    <t>Personel Nakil Bildirimi</t>
  </si>
  <si>
    <t>Görevden Ayrılma Yazsı</t>
  </si>
  <si>
    <t>Sürekli Görev Yolluğu Bordrosu</t>
  </si>
  <si>
    <t xml:space="preserve">NOT ÇOCUK VE EŞ VARSA  AİLE BİLDİRİMİ EKLENECEK </t>
  </si>
  <si>
    <r>
      <t xml:space="preserve">Çocuk ve eşi  bordroya işlerken </t>
    </r>
    <r>
      <rPr>
        <b/>
        <sz val="12"/>
        <rFont val="Arial Tur"/>
        <family val="0"/>
      </rPr>
      <t>SABİT UNSUR</t>
    </r>
    <r>
      <rPr>
        <sz val="12"/>
        <rFont val="Arial Tur"/>
        <family val="0"/>
      </rPr>
      <t xml:space="preserve">'a yevmiyenin 10 katı verilecek </t>
    </r>
  </si>
  <si>
    <t>5-15 DERECE OLANLAR 32, TL</t>
  </si>
  <si>
    <t>4-1 DERECE OLANLAR 33 TL</t>
  </si>
  <si>
    <t xml:space="preserve">1-4  EKGÖSTERGESİ 3000 VE ÜZERİ OLANLAR  37,50 </t>
  </si>
  <si>
    <t>RAMAZAN AYTAŞ</t>
  </si>
  <si>
    <t>ŞEF</t>
  </si>
  <si>
    <t>KIZI</t>
  </si>
  <si>
    <t>İLÇE MEM</t>
  </si>
  <si>
    <t xml:space="preserve">2015 HARCIRAH GÜNDÜELİKLERİ </t>
  </si>
</sst>
</file>

<file path=xl/styles.xml><?xml version="1.0" encoding="utf-8"?>
<styleSheet xmlns="http://schemas.openxmlformats.org/spreadsheetml/2006/main">
  <numFmts count="1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.##0"/>
    <numFmt numFmtId="173" formatCode="dd/mm/yyyy;@"/>
    <numFmt numFmtId="174" formatCode="#,##0.000"/>
  </numFmts>
  <fonts count="59">
    <font>
      <sz val="10"/>
      <name val="Arial Tur"/>
      <family val="0"/>
    </font>
    <font>
      <sz val="11"/>
      <name val="Times New Roman Tur"/>
      <family val="1"/>
    </font>
    <font>
      <sz val="12"/>
      <name val="Times New Roman Tur"/>
      <family val="1"/>
    </font>
    <font>
      <sz val="10"/>
      <name val="Times New Roman Tur"/>
      <family val="1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name val="Arial"/>
      <family val="2"/>
    </font>
    <font>
      <sz val="8"/>
      <name val="Arial"/>
      <family val="2"/>
    </font>
    <font>
      <sz val="12"/>
      <color indexed="8"/>
      <name val="Times New Roman Tur"/>
      <family val="1"/>
    </font>
    <font>
      <b/>
      <sz val="15"/>
      <color indexed="8"/>
      <name val="Times New Roman Tur"/>
      <family val="1"/>
    </font>
    <font>
      <sz val="10"/>
      <color indexed="8"/>
      <name val="Arial"/>
      <family val="2"/>
    </font>
    <font>
      <sz val="14"/>
      <name val="Times New Roman"/>
      <family val="1"/>
    </font>
    <font>
      <sz val="14"/>
      <color indexed="8"/>
      <name val="Times New Roman Tur"/>
      <family val="1"/>
    </font>
    <font>
      <sz val="13"/>
      <color indexed="8"/>
      <name val="Times New Roman Tur"/>
      <family val="1"/>
    </font>
    <font>
      <sz val="10"/>
      <color indexed="8"/>
      <name val="Times New Roman Tur"/>
      <family val="1"/>
    </font>
    <font>
      <sz val="9"/>
      <color indexed="8"/>
      <name val="Times New Roman Tur"/>
      <family val="1"/>
    </font>
    <font>
      <sz val="9"/>
      <name val="Tahoma"/>
      <family val="0"/>
    </font>
    <font>
      <b/>
      <sz val="9"/>
      <name val="Tahoma"/>
      <family val="0"/>
    </font>
    <font>
      <sz val="7"/>
      <color indexed="8"/>
      <name val="Times New Roman Tur"/>
      <family val="1"/>
    </font>
    <font>
      <sz val="6"/>
      <color indexed="8"/>
      <name val="Times New Roman Tu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7"/>
      <name val="Cambria"/>
      <family val="2"/>
    </font>
    <font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2"/>
      <name val="Arial Tur"/>
      <family val="0"/>
    </font>
    <font>
      <b/>
      <sz val="12"/>
      <name val="Arial Tur"/>
      <family val="0"/>
    </font>
    <font>
      <sz val="8"/>
      <color indexed="8"/>
      <name val="Times New Roman Tur"/>
      <family val="1"/>
    </font>
    <font>
      <sz val="8"/>
      <name val="Arial Tur"/>
      <family val="0"/>
    </font>
    <font>
      <b/>
      <sz val="12"/>
      <color indexed="8"/>
      <name val="Times New Roman Tur"/>
      <family val="0"/>
    </font>
    <font>
      <sz val="14"/>
      <name val="Times New Roman Tu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 Tu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0" borderId="5" applyNumberFormat="0" applyAlignment="0" applyProtection="0"/>
    <xf numFmtId="0" fontId="51" fillId="21" borderId="6" applyNumberFormat="0" applyAlignment="0" applyProtection="0"/>
    <xf numFmtId="0" fontId="52" fillId="20" borderId="6" applyNumberFormat="0" applyAlignment="0" applyProtection="0"/>
    <xf numFmtId="0" fontId="53" fillId="22" borderId="7" applyNumberFormat="0" applyAlignment="0" applyProtection="0"/>
    <xf numFmtId="0" fontId="32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4" fillId="24" borderId="0" applyNumberFormat="0" applyBorder="0" applyAlignment="0" applyProtection="0"/>
    <xf numFmtId="0" fontId="6" fillId="0" borderId="0">
      <alignment/>
      <protection/>
    </xf>
    <xf numFmtId="0" fontId="0" fillId="25" borderId="8" applyNumberFormat="0" applyFont="0" applyAlignment="0" applyProtection="0"/>
    <xf numFmtId="0" fontId="5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69" fontId="10" fillId="0" borderId="0" applyFon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8" fillId="33" borderId="0" xfId="50" applyFont="1" applyFill="1" applyBorder="1" applyAlignment="1">
      <alignment vertical="center"/>
      <protection/>
    </xf>
    <xf numFmtId="0" fontId="8" fillId="33" borderId="0" xfId="50" applyFont="1" applyFill="1" applyBorder="1" applyAlignment="1">
      <alignment horizontal="center" vertical="center"/>
      <protection/>
    </xf>
    <xf numFmtId="0" fontId="3" fillId="0" borderId="0" xfId="0" applyFont="1" applyAlignment="1" quotePrefix="1">
      <alignment/>
    </xf>
    <xf numFmtId="0" fontId="1" fillId="33" borderId="0" xfId="0" applyFont="1" applyFill="1" applyBorder="1" applyAlignment="1" quotePrefix="1">
      <alignment/>
    </xf>
    <xf numFmtId="0" fontId="8" fillId="33" borderId="10" xfId="50" applyFont="1" applyFill="1" applyBorder="1" applyAlignment="1">
      <alignment vertical="center"/>
      <protection/>
    </xf>
    <xf numFmtId="0" fontId="8" fillId="33" borderId="10" xfId="50" applyFont="1" applyFill="1" applyBorder="1" applyAlignment="1">
      <alignment horizontal="center" vertical="center"/>
      <protection/>
    </xf>
    <xf numFmtId="0" fontId="8" fillId="33" borderId="11" xfId="50" applyFont="1" applyFill="1" applyBorder="1" applyAlignment="1">
      <alignment horizontal="center" vertical="center"/>
      <protection/>
    </xf>
    <xf numFmtId="0" fontId="8" fillId="33" borderId="11" xfId="50" applyFont="1" applyFill="1" applyBorder="1" applyAlignment="1">
      <alignment vertical="center"/>
      <protection/>
    </xf>
    <xf numFmtId="0" fontId="8" fillId="33" borderId="12" xfId="50" applyFont="1" applyFill="1" applyBorder="1" applyAlignment="1">
      <alignment vertical="center"/>
      <protection/>
    </xf>
    <xf numFmtId="0" fontId="8" fillId="33" borderId="13" xfId="50" applyFont="1" applyFill="1" applyBorder="1" applyAlignment="1">
      <alignment vertical="center"/>
      <protection/>
    </xf>
    <xf numFmtId="0" fontId="8" fillId="33" borderId="14" xfId="50" applyFont="1" applyFill="1" applyBorder="1" applyAlignment="1">
      <alignment vertical="center"/>
      <protection/>
    </xf>
    <xf numFmtId="0" fontId="8" fillId="33" borderId="15" xfId="50" applyFont="1" applyFill="1" applyBorder="1" applyAlignment="1">
      <alignment vertical="center" wrapText="1"/>
      <protection/>
    </xf>
    <xf numFmtId="0" fontId="8" fillId="33" borderId="0" xfId="50" applyFont="1" applyFill="1" applyBorder="1" applyAlignment="1">
      <alignment vertical="center" wrapText="1"/>
      <protection/>
    </xf>
    <xf numFmtId="0" fontId="2" fillId="33" borderId="0" xfId="0" applyFont="1" applyFill="1" applyAlignment="1">
      <alignment horizontal="left" vertical="center"/>
    </xf>
    <xf numFmtId="0" fontId="2" fillId="33" borderId="0" xfId="50" applyFont="1" applyFill="1" applyAlignment="1">
      <alignment vertical="center"/>
      <protection/>
    </xf>
    <xf numFmtId="0" fontId="8" fillId="33" borderId="0" xfId="50" applyFont="1" applyFill="1" applyAlignment="1">
      <alignment vertical="center"/>
      <protection/>
    </xf>
    <xf numFmtId="0" fontId="8" fillId="33" borderId="16" xfId="50" applyFont="1" applyFill="1" applyBorder="1" applyAlignment="1">
      <alignment vertical="center"/>
      <protection/>
    </xf>
    <xf numFmtId="49" fontId="2" fillId="33" borderId="0" xfId="0" applyNumberFormat="1" applyFont="1" applyFill="1" applyAlignment="1">
      <alignment horizontal="left" vertical="center"/>
    </xf>
    <xf numFmtId="0" fontId="2" fillId="33" borderId="0" xfId="0" applyFont="1" applyFill="1" applyAlignment="1" quotePrefix="1">
      <alignment horizontal="left" vertical="center"/>
    </xf>
    <xf numFmtId="4" fontId="2" fillId="33" borderId="0" xfId="40" applyNumberFormat="1" applyFont="1" applyFill="1" applyAlignment="1">
      <alignment horizontal="left" vertical="center"/>
    </xf>
    <xf numFmtId="14" fontId="2" fillId="33" borderId="0" xfId="0" applyNumberFormat="1" applyFont="1" applyFill="1" applyAlignment="1">
      <alignment horizontal="left" vertical="center"/>
    </xf>
    <xf numFmtId="14" fontId="2" fillId="33" borderId="0" xfId="0" applyNumberFormat="1" applyFont="1" applyFill="1" applyAlignment="1" quotePrefix="1">
      <alignment horizontal="left" vertical="center"/>
    </xf>
    <xf numFmtId="0" fontId="8" fillId="33" borderId="17" xfId="50" applyFont="1" applyFill="1" applyBorder="1" applyAlignment="1">
      <alignment vertical="center"/>
      <protection/>
    </xf>
    <xf numFmtId="0" fontId="8" fillId="33" borderId="18" xfId="50" applyFont="1" applyFill="1" applyBorder="1" applyAlignment="1">
      <alignment vertical="center"/>
      <protection/>
    </xf>
    <xf numFmtId="0" fontId="8" fillId="33" borderId="19" xfId="50" applyFont="1" applyFill="1" applyBorder="1" applyAlignment="1">
      <alignment vertical="center"/>
      <protection/>
    </xf>
    <xf numFmtId="0" fontId="8" fillId="33" borderId="20" xfId="50" applyFont="1" applyFill="1" applyBorder="1" applyAlignment="1">
      <alignment vertical="center"/>
      <protection/>
    </xf>
    <xf numFmtId="0" fontId="8" fillId="33" borderId="21" xfId="50" applyFont="1" applyFill="1" applyBorder="1" applyAlignment="1">
      <alignment vertical="center"/>
      <protection/>
    </xf>
    <xf numFmtId="0" fontId="8" fillId="33" borderId="22" xfId="50" applyFont="1" applyFill="1" applyBorder="1" applyAlignment="1">
      <alignment vertical="center"/>
      <protection/>
    </xf>
    <xf numFmtId="0" fontId="8" fillId="33" borderId="0" xfId="0" applyFont="1" applyFill="1" applyBorder="1" applyAlignment="1">
      <alignment vertical="center"/>
    </xf>
    <xf numFmtId="0" fontId="8" fillId="33" borderId="0" xfId="50" applyNumberFormat="1" applyFont="1" applyFill="1" applyBorder="1" applyAlignment="1">
      <alignment vertical="center"/>
      <protection/>
    </xf>
    <xf numFmtId="0" fontId="8" fillId="33" borderId="23" xfId="50" applyFont="1" applyFill="1" applyBorder="1" applyAlignment="1">
      <alignment vertical="center"/>
      <protection/>
    </xf>
    <xf numFmtId="0" fontId="8" fillId="33" borderId="15" xfId="50" applyFont="1" applyFill="1" applyBorder="1" applyAlignment="1">
      <alignment vertical="center"/>
      <protection/>
    </xf>
    <xf numFmtId="4" fontId="2" fillId="33" borderId="0" xfId="50" applyNumberFormat="1" applyFont="1" applyFill="1" applyAlignment="1">
      <alignment vertical="center"/>
      <protection/>
    </xf>
    <xf numFmtId="4" fontId="12" fillId="33" borderId="10" xfId="50" applyNumberFormat="1" applyFont="1" applyFill="1" applyBorder="1" applyAlignment="1">
      <alignment horizontal="center" vertical="center"/>
      <protection/>
    </xf>
    <xf numFmtId="0" fontId="12" fillId="33" borderId="10" xfId="50" applyFont="1" applyFill="1" applyBorder="1" applyAlignment="1">
      <alignment horizontal="center" vertical="center"/>
      <protection/>
    </xf>
    <xf numFmtId="0" fontId="12" fillId="33" borderId="12" xfId="50" applyFont="1" applyFill="1" applyBorder="1" applyAlignment="1">
      <alignment vertical="center"/>
      <protection/>
    </xf>
    <xf numFmtId="0" fontId="12" fillId="33" borderId="10" xfId="50" applyFont="1" applyFill="1" applyBorder="1" applyAlignment="1" quotePrefix="1">
      <alignment horizontal="center" vertical="center"/>
      <protection/>
    </xf>
    <xf numFmtId="4" fontId="12" fillId="33" borderId="10" xfId="50" applyNumberFormat="1" applyFont="1" applyFill="1" applyBorder="1" applyAlignment="1">
      <alignment vertical="center"/>
      <protection/>
    </xf>
    <xf numFmtId="0" fontId="12" fillId="33" borderId="10" xfId="50" applyFont="1" applyFill="1" applyBorder="1" applyAlignment="1">
      <alignment vertical="center"/>
      <protection/>
    </xf>
    <xf numFmtId="0" fontId="12" fillId="33" borderId="11" xfId="50" applyFont="1" applyFill="1" applyBorder="1" applyAlignment="1">
      <alignment vertical="center"/>
      <protection/>
    </xf>
    <xf numFmtId="0" fontId="12" fillId="33" borderId="16" xfId="50" applyFont="1" applyFill="1" applyBorder="1" applyAlignment="1">
      <alignment vertical="center"/>
      <protection/>
    </xf>
    <xf numFmtId="4" fontId="11" fillId="33" borderId="0" xfId="0" applyNumberFormat="1" applyFont="1" applyFill="1" applyAlignment="1" quotePrefix="1">
      <alignment horizontal="right" vertical="center"/>
    </xf>
    <xf numFmtId="0" fontId="13" fillId="33" borderId="10" xfId="50" applyFont="1" applyFill="1" applyBorder="1" applyAlignment="1">
      <alignment vertical="center"/>
      <protection/>
    </xf>
    <xf numFmtId="0" fontId="14" fillId="33" borderId="10" xfId="50" applyFont="1" applyFill="1" applyBorder="1" applyAlignment="1">
      <alignment vertical="center"/>
      <protection/>
    </xf>
    <xf numFmtId="0" fontId="15" fillId="33" borderId="10" xfId="50" applyFont="1" applyFill="1" applyBorder="1" applyAlignment="1">
      <alignment vertical="center"/>
      <protection/>
    </xf>
    <xf numFmtId="174" fontId="12" fillId="33" borderId="11" xfId="50" applyNumberFormat="1" applyFont="1" applyFill="1" applyBorder="1" applyAlignment="1">
      <alignment horizontal="right" vertical="center"/>
      <protection/>
    </xf>
    <xf numFmtId="49" fontId="12" fillId="33" borderId="16" xfId="50" applyNumberFormat="1" applyFont="1" applyFill="1" applyBorder="1" applyAlignment="1">
      <alignment horizontal="left" vertical="center"/>
      <protection/>
    </xf>
    <xf numFmtId="49" fontId="12" fillId="34" borderId="16" xfId="50" applyNumberFormat="1" applyFont="1" applyFill="1" applyBorder="1" applyAlignment="1">
      <alignment horizontal="left" vertical="center"/>
      <protection/>
    </xf>
    <xf numFmtId="4" fontId="12" fillId="34" borderId="10" xfId="50" applyNumberFormat="1" applyFont="1" applyFill="1" applyBorder="1" applyAlignment="1">
      <alignment horizontal="center" vertical="center"/>
      <protection/>
    </xf>
    <xf numFmtId="0" fontId="2" fillId="33" borderId="10" xfId="50" applyFont="1" applyFill="1" applyBorder="1" applyAlignment="1">
      <alignment vertical="center"/>
      <protection/>
    </xf>
    <xf numFmtId="0" fontId="18" fillId="33" borderId="10" xfId="50" applyFont="1" applyFill="1" applyBorder="1" applyAlignment="1">
      <alignment horizontal="center" vertical="center"/>
      <protection/>
    </xf>
    <xf numFmtId="0" fontId="19" fillId="34" borderId="10" xfId="50" applyFont="1" applyFill="1" applyBorder="1" applyAlignment="1">
      <alignment vertical="center"/>
      <protection/>
    </xf>
    <xf numFmtId="0" fontId="8" fillId="33" borderId="15" xfId="50" applyFont="1" applyFill="1" applyBorder="1" applyAlignment="1">
      <alignment horizontal="left" vertical="center" wrapText="1"/>
      <protection/>
    </xf>
    <xf numFmtId="0" fontId="8" fillId="33" borderId="0" xfId="50" applyFont="1" applyFill="1" applyBorder="1" applyAlignment="1">
      <alignment horizontal="left" vertical="center" wrapText="1"/>
      <protection/>
    </xf>
    <xf numFmtId="14" fontId="8" fillId="33" borderId="11" xfId="50" applyNumberFormat="1" applyFont="1" applyFill="1" applyBorder="1" applyAlignment="1">
      <alignment horizontal="center" vertical="center"/>
      <protection/>
    </xf>
    <xf numFmtId="0" fontId="8" fillId="33" borderId="12" xfId="50" applyFont="1" applyFill="1" applyBorder="1" applyAlignment="1">
      <alignment horizontal="center" vertical="center"/>
      <protection/>
    </xf>
    <xf numFmtId="0" fontId="8" fillId="33" borderId="16" xfId="50" applyFont="1" applyFill="1" applyBorder="1" applyAlignment="1">
      <alignment horizontal="center" vertical="center"/>
      <protection/>
    </xf>
    <xf numFmtId="4" fontId="12" fillId="33" borderId="17" xfId="50" applyNumberFormat="1" applyFont="1" applyFill="1" applyBorder="1" applyAlignment="1">
      <alignment horizontal="center" vertical="center"/>
      <protection/>
    </xf>
    <xf numFmtId="0" fontId="12" fillId="33" borderId="18" xfId="50" applyFont="1" applyFill="1" applyBorder="1" applyAlignment="1">
      <alignment horizontal="center" vertical="center"/>
      <protection/>
    </xf>
    <xf numFmtId="0" fontId="12" fillId="33" borderId="19" xfId="50" applyFont="1" applyFill="1" applyBorder="1" applyAlignment="1">
      <alignment horizontal="center" vertical="center"/>
      <protection/>
    </xf>
    <xf numFmtId="0" fontId="12" fillId="33" borderId="20" xfId="50" applyFont="1" applyFill="1" applyBorder="1" applyAlignment="1">
      <alignment horizontal="center" vertical="center"/>
      <protection/>
    </xf>
    <xf numFmtId="0" fontId="12" fillId="33" borderId="21" xfId="50" applyFont="1" applyFill="1" applyBorder="1" applyAlignment="1">
      <alignment horizontal="center" vertical="center"/>
      <protection/>
    </xf>
    <xf numFmtId="0" fontId="12" fillId="33" borderId="22" xfId="50" applyFont="1" applyFill="1" applyBorder="1" applyAlignment="1">
      <alignment horizontal="center" vertical="center"/>
      <protection/>
    </xf>
    <xf numFmtId="4" fontId="12" fillId="33" borderId="13" xfId="50" applyNumberFormat="1" applyFont="1" applyFill="1" applyBorder="1" applyAlignment="1" quotePrefix="1">
      <alignment horizontal="center" vertical="center"/>
      <protection/>
    </xf>
    <xf numFmtId="0" fontId="12" fillId="33" borderId="14" xfId="50" applyFont="1" applyFill="1" applyBorder="1" applyAlignment="1">
      <alignment horizontal="center" vertical="center"/>
      <protection/>
    </xf>
    <xf numFmtId="4" fontId="12" fillId="33" borderId="13" xfId="50" applyNumberFormat="1" applyFont="1" applyFill="1" applyBorder="1" applyAlignment="1">
      <alignment horizontal="center" vertical="center"/>
      <protection/>
    </xf>
    <xf numFmtId="0" fontId="8" fillId="33" borderId="10" xfId="50" applyFont="1" applyFill="1" applyBorder="1" applyAlignment="1">
      <alignment horizontal="center" vertical="center"/>
      <protection/>
    </xf>
    <xf numFmtId="0" fontId="8" fillId="33" borderId="10" xfId="50" applyFont="1" applyFill="1" applyBorder="1" applyAlignment="1">
      <alignment horizontal="center" vertical="center" wrapText="1"/>
      <protection/>
    </xf>
    <xf numFmtId="4" fontId="12" fillId="33" borderId="11" xfId="50" applyNumberFormat="1" applyFont="1" applyFill="1" applyBorder="1" applyAlignment="1">
      <alignment horizontal="center" vertical="center"/>
      <protection/>
    </xf>
    <xf numFmtId="0" fontId="12" fillId="33" borderId="12" xfId="50" applyFont="1" applyFill="1" applyBorder="1" applyAlignment="1">
      <alignment horizontal="center" vertical="center"/>
      <protection/>
    </xf>
    <xf numFmtId="0" fontId="12" fillId="33" borderId="16" xfId="50" applyFont="1" applyFill="1" applyBorder="1" applyAlignment="1">
      <alignment horizontal="center" vertical="center"/>
      <protection/>
    </xf>
    <xf numFmtId="0" fontId="8" fillId="33" borderId="11" xfId="50" applyFont="1" applyFill="1" applyBorder="1" applyAlignment="1">
      <alignment horizontal="center" vertical="center"/>
      <protection/>
    </xf>
    <xf numFmtId="0" fontId="9" fillId="33" borderId="0" xfId="50" applyFont="1" applyFill="1" applyBorder="1" applyAlignment="1">
      <alignment horizontal="center" vertical="center"/>
      <protection/>
    </xf>
    <xf numFmtId="0" fontId="8" fillId="33" borderId="0" xfId="50" applyFont="1" applyFill="1" applyBorder="1" applyAlignment="1">
      <alignment horizontal="center" vertical="center" wrapText="1"/>
      <protection/>
    </xf>
    <xf numFmtId="0" fontId="8" fillId="33" borderId="0" xfId="50" applyFont="1" applyFill="1" applyBorder="1" applyAlignment="1">
      <alignment horizontal="center" vertical="center"/>
      <protection/>
    </xf>
    <xf numFmtId="4" fontId="12" fillId="33" borderId="12" xfId="50" applyNumberFormat="1" applyFont="1" applyFill="1" applyBorder="1" applyAlignment="1">
      <alignment horizontal="center" vertical="center"/>
      <protection/>
    </xf>
    <xf numFmtId="4" fontId="12" fillId="33" borderId="16" xfId="50" applyNumberFormat="1" applyFont="1" applyFill="1" applyBorder="1" applyAlignment="1">
      <alignment horizontal="center" vertical="center"/>
      <protection/>
    </xf>
    <xf numFmtId="0" fontId="8" fillId="33" borderId="13" xfId="50" applyFont="1" applyFill="1" applyBorder="1" applyAlignment="1">
      <alignment horizontal="center" vertical="center" wrapText="1"/>
      <protection/>
    </xf>
    <xf numFmtId="0" fontId="8" fillId="33" borderId="24" xfId="50" applyFont="1" applyFill="1" applyBorder="1" applyAlignment="1">
      <alignment horizontal="center" vertical="center" wrapText="1"/>
      <protection/>
    </xf>
    <xf numFmtId="0" fontId="8" fillId="33" borderId="14" xfId="50" applyFont="1" applyFill="1" applyBorder="1" applyAlignment="1">
      <alignment horizontal="center" vertical="center" wrapText="1"/>
      <protection/>
    </xf>
    <xf numFmtId="0" fontId="8" fillId="34" borderId="11" xfId="50" applyFont="1" applyFill="1" applyBorder="1" applyAlignment="1">
      <alignment horizontal="left" vertical="center"/>
      <protection/>
    </xf>
    <xf numFmtId="0" fontId="8" fillId="34" borderId="16" xfId="50" applyFont="1" applyFill="1" applyBorder="1" applyAlignment="1">
      <alignment horizontal="left" vertical="center"/>
      <protection/>
    </xf>
    <xf numFmtId="0" fontId="8" fillId="33" borderId="11" xfId="50" applyFont="1" applyFill="1" applyBorder="1" applyAlignment="1">
      <alignment horizontal="left" vertical="center"/>
      <protection/>
    </xf>
    <xf numFmtId="0" fontId="8" fillId="33" borderId="16" xfId="50" applyFont="1" applyFill="1" applyBorder="1" applyAlignment="1">
      <alignment horizontal="left" vertical="center"/>
      <protection/>
    </xf>
    <xf numFmtId="49" fontId="8" fillId="33" borderId="17" xfId="50" applyNumberFormat="1" applyFont="1" applyFill="1" applyBorder="1" applyAlignment="1">
      <alignment horizontal="left" vertical="center"/>
      <protection/>
    </xf>
    <xf numFmtId="0" fontId="8" fillId="33" borderId="20" xfId="50" applyFont="1" applyFill="1" applyBorder="1" applyAlignment="1">
      <alignment horizontal="left" vertical="center"/>
      <protection/>
    </xf>
    <xf numFmtId="0" fontId="8" fillId="33" borderId="19" xfId="50" applyFont="1" applyFill="1" applyBorder="1" applyAlignment="1">
      <alignment horizontal="left" vertical="center"/>
      <protection/>
    </xf>
    <xf numFmtId="0" fontId="8" fillId="33" borderId="22" xfId="50" applyFont="1" applyFill="1" applyBorder="1" applyAlignment="1">
      <alignment horizontal="left" vertical="center"/>
      <protection/>
    </xf>
    <xf numFmtId="4" fontId="8" fillId="34" borderId="11" xfId="50" applyNumberFormat="1" applyFont="1" applyFill="1" applyBorder="1" applyAlignment="1">
      <alignment horizontal="left" vertical="center"/>
      <protection/>
    </xf>
    <xf numFmtId="0" fontId="8" fillId="33" borderId="13" xfId="50" applyFont="1" applyFill="1" applyBorder="1" applyAlignment="1">
      <alignment horizontal="center" vertical="center"/>
      <protection/>
    </xf>
    <xf numFmtId="0" fontId="8" fillId="33" borderId="24" xfId="50" applyFont="1" applyFill="1" applyBorder="1" applyAlignment="1">
      <alignment horizontal="center" vertical="center"/>
      <protection/>
    </xf>
    <xf numFmtId="0" fontId="8" fillId="33" borderId="14" xfId="50" applyFont="1" applyFill="1" applyBorder="1" applyAlignment="1">
      <alignment horizontal="center" vertical="center"/>
      <protection/>
    </xf>
    <xf numFmtId="4" fontId="12" fillId="33" borderId="19" xfId="50" applyNumberFormat="1" applyFont="1" applyFill="1" applyBorder="1" applyAlignment="1">
      <alignment horizontal="center" vertical="center"/>
      <protection/>
    </xf>
    <xf numFmtId="4" fontId="8" fillId="33" borderId="13" xfId="50" applyNumberFormat="1" applyFont="1" applyFill="1" applyBorder="1" applyAlignment="1">
      <alignment horizontal="center" vertical="center"/>
      <protection/>
    </xf>
    <xf numFmtId="4" fontId="12" fillId="33" borderId="18" xfId="50" applyNumberFormat="1" applyFont="1" applyFill="1" applyBorder="1" applyAlignment="1">
      <alignment horizontal="center" vertical="center"/>
      <protection/>
    </xf>
    <xf numFmtId="4" fontId="8" fillId="33" borderId="11" xfId="50" applyNumberFormat="1" applyFont="1" applyFill="1" applyBorder="1" applyAlignment="1">
      <alignment horizontal="center" vertical="center"/>
      <protection/>
    </xf>
    <xf numFmtId="4" fontId="8" fillId="33" borderId="12" xfId="50" applyNumberFormat="1" applyFont="1" applyFill="1" applyBorder="1" applyAlignment="1">
      <alignment horizontal="center" vertical="center"/>
      <protection/>
    </xf>
    <xf numFmtId="4" fontId="8" fillId="33" borderId="16" xfId="50" applyNumberFormat="1" applyFont="1" applyFill="1" applyBorder="1" applyAlignment="1">
      <alignment horizontal="center" vertical="center"/>
      <protection/>
    </xf>
    <xf numFmtId="0" fontId="12" fillId="33" borderId="10" xfId="50" applyFont="1" applyFill="1" applyBorder="1" applyAlignment="1">
      <alignment horizontal="center" vertical="center"/>
      <protection/>
    </xf>
    <xf numFmtId="0" fontId="36" fillId="0" borderId="0" xfId="0" applyFont="1" applyAlignment="1">
      <alignment/>
    </xf>
    <xf numFmtId="0" fontId="15" fillId="34" borderId="10" xfId="50" applyFont="1" applyFill="1" applyBorder="1" applyAlignment="1">
      <alignment horizontal="center" vertical="center"/>
      <protection/>
    </xf>
    <xf numFmtId="0" fontId="38" fillId="33" borderId="12" xfId="50" applyFont="1" applyFill="1" applyBorder="1" applyAlignment="1">
      <alignment horizontal="left" vertical="center"/>
      <protection/>
    </xf>
    <xf numFmtId="0" fontId="39" fillId="0" borderId="12" xfId="0" applyFont="1" applyBorder="1" applyAlignment="1">
      <alignment/>
    </xf>
    <xf numFmtId="0" fontId="39" fillId="0" borderId="16" xfId="0" applyFont="1" applyBorder="1" applyAlignment="1">
      <alignment/>
    </xf>
    <xf numFmtId="0" fontId="40" fillId="33" borderId="0" xfId="50" applyFont="1" applyFill="1" applyAlignment="1">
      <alignment vertical="center"/>
      <protection/>
    </xf>
    <xf numFmtId="0" fontId="12" fillId="33" borderId="0" xfId="50" applyFont="1" applyFill="1" applyAlignment="1">
      <alignment vertical="center"/>
      <protection/>
    </xf>
    <xf numFmtId="0" fontId="41" fillId="33" borderId="0" xfId="50" applyFont="1" applyFill="1" applyAlignment="1">
      <alignment vertical="center"/>
      <protection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Yeni ücret örneğ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irgül [0]_mesafe cetveli-2004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elgelerim\SEVCA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elgelerim\B&#304;L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elgelerim\YEN&#304;%20NAK&#304;T%20&#220;CRET%20MAA&#3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MİR"/>
      <sheetName val="MAAŞ"/>
      <sheetName val="NAKİT"/>
      <sheetName val="İADE"/>
      <sheetName val="MATRAH"/>
      <sheetName val="SENDİKA"/>
      <sheetName val="İCRA"/>
      <sheetName val="PER.BİL."/>
      <sheetName val="ÜCRET "/>
      <sheetName val="ÜCRET NAK"/>
      <sheetName val="Sayfa1"/>
      <sheetName val="İADE (2)"/>
      <sheetName val="MAHSUP NAK"/>
      <sheetName val="MAHSUP"/>
      <sheetName val="AVANS "/>
    </sheetNames>
    <sheetDataSet>
      <sheetData sheetId="10">
        <row r="2">
          <cell r="B2" t="str">
            <v>0,04373</v>
          </cell>
        </row>
        <row r="6">
          <cell r="B6">
            <v>0.15</v>
          </cell>
        </row>
        <row r="7">
          <cell r="B7">
            <v>0.05</v>
          </cell>
        </row>
        <row r="12">
          <cell r="B12">
            <v>0.2</v>
          </cell>
        </row>
        <row r="16">
          <cell r="B16">
            <v>6600</v>
          </cell>
        </row>
        <row r="25">
          <cell r="B25">
            <v>10000</v>
          </cell>
        </row>
        <row r="33">
          <cell r="B3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MİR"/>
      <sheetName val="MAAŞ"/>
      <sheetName val="NAKİT"/>
      <sheetName val="İADE"/>
      <sheetName val="MATRAH"/>
      <sheetName val="SENDİKA"/>
      <sheetName val="İCRA"/>
      <sheetName val="PER.BİL."/>
      <sheetName val="ÜCRET"/>
      <sheetName val="ÜCRET NAK"/>
      <sheetName val="AVANS"/>
      <sheetName val="MAHSUPMAAŞ"/>
      <sheetName val="MAHSUP"/>
      <sheetName val="Y.İADE"/>
      <sheetName val="Bİ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MİR"/>
      <sheetName val="MAAŞ"/>
      <sheetName val="NAKİT"/>
      <sheetName val="İADE"/>
      <sheetName val="MATRAH"/>
      <sheetName val="SENDİKA"/>
      <sheetName val="İCRA"/>
      <sheetName val="PER.BİL."/>
      <sheetName val="ÜCRET"/>
      <sheetName val="ÜCRET NAK"/>
      <sheetName val="BİLGİ "/>
      <sheetName val="İCMAL "/>
      <sheetName val="AVANS"/>
      <sheetName val="DEĞİŞİKLİK  "/>
      <sheetName val="Sayf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45">
    <pageSetUpPr fitToPage="1"/>
  </sheetPr>
  <dimension ref="A1:AD48"/>
  <sheetViews>
    <sheetView tabSelected="1" zoomScale="74" zoomScaleNormal="74" zoomScalePageLayoutView="0" workbookViewId="0" topLeftCell="A28">
      <selection activeCell="D37" sqref="D37"/>
    </sheetView>
  </sheetViews>
  <sheetFormatPr defaultColWidth="9.00390625" defaultRowHeight="12.75"/>
  <cols>
    <col min="1" max="1" width="4.125" style="15" customWidth="1"/>
    <col min="2" max="2" width="36.375" style="15" customWidth="1"/>
    <col min="3" max="3" width="20.00390625" style="15" customWidth="1"/>
    <col min="4" max="4" width="25.75390625" style="15" customWidth="1"/>
    <col min="5" max="5" width="10.125" style="15" customWidth="1"/>
    <col min="6" max="6" width="15.625" style="15" customWidth="1"/>
    <col min="7" max="7" width="19.375" style="15" customWidth="1"/>
    <col min="8" max="8" width="13.125" style="15" customWidth="1"/>
    <col min="9" max="9" width="16.625" style="15" customWidth="1"/>
    <col min="10" max="10" width="17.125" style="15" customWidth="1"/>
    <col min="11" max="11" width="8.125" style="15" customWidth="1"/>
    <col min="12" max="12" width="2.25390625" style="15" customWidth="1"/>
    <col min="13" max="13" width="8.125" style="15" customWidth="1"/>
    <col min="14" max="14" width="19.25390625" style="15" customWidth="1"/>
    <col min="15" max="15" width="10.00390625" style="15" customWidth="1"/>
    <col min="16" max="16" width="5.375" style="15" bestFit="1" customWidth="1"/>
    <col min="17" max="17" width="2.75390625" style="15" customWidth="1"/>
    <col min="18" max="21" width="3.75390625" style="15" customWidth="1"/>
    <col min="22" max="16384" width="9.125" style="15" customWidth="1"/>
  </cols>
  <sheetData>
    <row r="1" spans="27:30" ht="15">
      <c r="AA1" s="4" t="e">
        <f>#REF!</f>
        <v>#REF!</v>
      </c>
      <c r="AB1" s="3" t="e">
        <f>MID(AA1,1,1)</f>
        <v>#REF!</v>
      </c>
      <c r="AC1" s="3" t="e">
        <f>MID(AA1,2,1)</f>
        <v>#REF!</v>
      </c>
      <c r="AD1" s="3" t="e">
        <f>MID(AA1,4,4)</f>
        <v>#REF!</v>
      </c>
    </row>
    <row r="2" ht="15">
      <c r="A2" s="14"/>
    </row>
    <row r="3" spans="1:22" ht="24" customHeight="1">
      <c r="A3" s="14"/>
      <c r="B3" s="5" t="s">
        <v>5</v>
      </c>
      <c r="C3" s="81" t="s">
        <v>60</v>
      </c>
      <c r="D3" s="82"/>
      <c r="E3" s="16"/>
      <c r="F3" s="16"/>
      <c r="G3" s="16"/>
      <c r="H3" s="16"/>
      <c r="I3" s="16"/>
      <c r="J3" s="16"/>
      <c r="K3" s="16"/>
      <c r="L3" s="16"/>
      <c r="M3" s="16"/>
      <c r="N3" s="16"/>
      <c r="O3" s="8" t="s">
        <v>9</v>
      </c>
      <c r="P3" s="102" t="s">
        <v>63</v>
      </c>
      <c r="Q3" s="103"/>
      <c r="R3" s="103"/>
      <c r="S3" s="103"/>
      <c r="T3" s="103"/>
      <c r="U3" s="104"/>
      <c r="V3" s="16"/>
    </row>
    <row r="4" spans="1:22" ht="21" customHeight="1">
      <c r="A4" s="18"/>
      <c r="B4" s="5" t="s">
        <v>8</v>
      </c>
      <c r="C4" s="83" t="s">
        <v>61</v>
      </c>
      <c r="D4" s="84"/>
      <c r="E4" s="73" t="s">
        <v>13</v>
      </c>
      <c r="F4" s="73"/>
      <c r="G4" s="73"/>
      <c r="H4" s="73"/>
      <c r="I4" s="73"/>
      <c r="J4" s="73"/>
      <c r="K4" s="73"/>
      <c r="L4" s="73"/>
      <c r="M4" s="73"/>
      <c r="N4" s="73"/>
      <c r="O4" s="8" t="s">
        <v>4</v>
      </c>
      <c r="P4" s="9"/>
      <c r="Q4" s="17"/>
      <c r="R4" s="35">
        <v>2</v>
      </c>
      <c r="S4" s="35">
        <v>0</v>
      </c>
      <c r="T4" s="35">
        <v>1</v>
      </c>
      <c r="U4" s="35">
        <v>5</v>
      </c>
      <c r="V4" s="16"/>
    </row>
    <row r="5" spans="1:22" ht="14.25" customHeight="1">
      <c r="A5" s="19"/>
      <c r="B5" s="10" t="s">
        <v>14</v>
      </c>
      <c r="C5" s="85" t="s">
        <v>47</v>
      </c>
      <c r="D5" s="87"/>
      <c r="E5" s="73"/>
      <c r="F5" s="73"/>
      <c r="G5" s="73"/>
      <c r="H5" s="73"/>
      <c r="I5" s="73"/>
      <c r="J5" s="73"/>
      <c r="K5" s="73"/>
      <c r="L5" s="73"/>
      <c r="M5" s="73"/>
      <c r="N5" s="73"/>
      <c r="O5" s="8" t="s">
        <v>15</v>
      </c>
      <c r="P5" s="9"/>
      <c r="Q5" s="9"/>
      <c r="R5" s="9"/>
      <c r="S5" s="9"/>
      <c r="T5" s="9"/>
      <c r="U5" s="17"/>
      <c r="V5" s="16"/>
    </row>
    <row r="6" spans="1:22" ht="12.75" customHeight="1">
      <c r="A6" s="20"/>
      <c r="B6" s="11" t="s">
        <v>16</v>
      </c>
      <c r="C6" s="86"/>
      <c r="D6" s="88"/>
      <c r="E6" s="16"/>
      <c r="F6" s="16"/>
      <c r="G6" s="16"/>
      <c r="H6" s="16"/>
      <c r="I6" s="16"/>
      <c r="J6" s="16"/>
      <c r="K6" s="16"/>
      <c r="L6" s="16"/>
      <c r="M6" s="16"/>
      <c r="N6" s="16"/>
      <c r="O6" s="8" t="s">
        <v>17</v>
      </c>
      <c r="P6" s="9"/>
      <c r="Q6" s="9"/>
      <c r="R6" s="9"/>
      <c r="S6" s="9"/>
      <c r="T6" s="9"/>
      <c r="U6" s="17"/>
      <c r="V6" s="16"/>
    </row>
    <row r="7" spans="1:22" ht="24" customHeight="1">
      <c r="A7" s="14"/>
      <c r="B7" s="5" t="s">
        <v>6</v>
      </c>
      <c r="C7" s="89">
        <v>33</v>
      </c>
      <c r="D7" s="82"/>
      <c r="E7" s="16"/>
      <c r="F7" s="16"/>
      <c r="G7" s="16"/>
      <c r="H7" s="16"/>
      <c r="I7" s="16"/>
      <c r="J7" s="16"/>
      <c r="K7" s="16"/>
      <c r="L7" s="16"/>
      <c r="M7" s="16"/>
      <c r="N7" s="16"/>
      <c r="O7" s="5" t="s">
        <v>18</v>
      </c>
      <c r="P7" s="55"/>
      <c r="Q7" s="56"/>
      <c r="R7" s="56"/>
      <c r="S7" s="56"/>
      <c r="T7" s="56"/>
      <c r="U7" s="57"/>
      <c r="V7" s="16"/>
    </row>
    <row r="8" spans="1:22" ht="19.5" customHeight="1">
      <c r="A8" s="22"/>
      <c r="B8" s="78" t="s">
        <v>19</v>
      </c>
      <c r="C8" s="90" t="s">
        <v>5</v>
      </c>
      <c r="D8" s="78" t="s">
        <v>20</v>
      </c>
      <c r="E8" s="67" t="s">
        <v>21</v>
      </c>
      <c r="F8" s="67"/>
      <c r="G8" s="67"/>
      <c r="H8" s="67" t="s">
        <v>22</v>
      </c>
      <c r="I8" s="67"/>
      <c r="J8" s="67" t="s">
        <v>23</v>
      </c>
      <c r="K8" s="67"/>
      <c r="L8" s="67"/>
      <c r="M8" s="67"/>
      <c r="N8" s="72"/>
      <c r="O8" s="67" t="s">
        <v>24</v>
      </c>
      <c r="P8" s="67"/>
      <c r="Q8" s="68" t="s">
        <v>25</v>
      </c>
      <c r="R8" s="67"/>
      <c r="S8" s="67"/>
      <c r="T8" s="67"/>
      <c r="U8" s="67"/>
      <c r="V8" s="16"/>
    </row>
    <row r="9" spans="1:22" ht="20.25" customHeight="1">
      <c r="A9" s="21"/>
      <c r="B9" s="79"/>
      <c r="C9" s="91"/>
      <c r="D9" s="79"/>
      <c r="E9" s="67"/>
      <c r="F9" s="67"/>
      <c r="G9" s="67"/>
      <c r="H9" s="68" t="s">
        <v>26</v>
      </c>
      <c r="I9" s="67" t="s">
        <v>0</v>
      </c>
      <c r="J9" s="67" t="s">
        <v>1</v>
      </c>
      <c r="K9" s="67" t="s">
        <v>27</v>
      </c>
      <c r="L9" s="67"/>
      <c r="M9" s="67"/>
      <c r="N9" s="72"/>
      <c r="O9" s="67"/>
      <c r="P9" s="67"/>
      <c r="Q9" s="67"/>
      <c r="R9" s="67"/>
      <c r="S9" s="67"/>
      <c r="T9" s="67"/>
      <c r="U9" s="67"/>
      <c r="V9" s="16"/>
    </row>
    <row r="10" spans="1:22" ht="13.5" customHeight="1">
      <c r="A10" s="20"/>
      <c r="B10" s="79"/>
      <c r="C10" s="91"/>
      <c r="D10" s="79"/>
      <c r="E10" s="68" t="s">
        <v>10</v>
      </c>
      <c r="F10" s="67" t="s">
        <v>2</v>
      </c>
      <c r="G10" s="67" t="s">
        <v>3</v>
      </c>
      <c r="H10" s="68"/>
      <c r="I10" s="67"/>
      <c r="J10" s="67"/>
      <c r="K10" s="68" t="s">
        <v>28</v>
      </c>
      <c r="L10" s="68"/>
      <c r="M10" s="68"/>
      <c r="N10" s="72" t="s">
        <v>3</v>
      </c>
      <c r="O10" s="78" t="s">
        <v>35</v>
      </c>
      <c r="P10" s="67" t="s">
        <v>11</v>
      </c>
      <c r="Q10" s="67"/>
      <c r="R10" s="67"/>
      <c r="S10" s="67"/>
      <c r="T10" s="67"/>
      <c r="U10" s="67"/>
      <c r="V10" s="16"/>
    </row>
    <row r="11" spans="1:22" ht="15" customHeight="1">
      <c r="A11" s="14"/>
      <c r="B11" s="79"/>
      <c r="C11" s="91"/>
      <c r="D11" s="79"/>
      <c r="E11" s="68"/>
      <c r="F11" s="67"/>
      <c r="G11" s="67"/>
      <c r="H11" s="68"/>
      <c r="I11" s="67"/>
      <c r="J11" s="67"/>
      <c r="K11" s="68"/>
      <c r="L11" s="68"/>
      <c r="M11" s="68"/>
      <c r="N11" s="72"/>
      <c r="O11" s="79"/>
      <c r="P11" s="67"/>
      <c r="Q11" s="67"/>
      <c r="R11" s="67"/>
      <c r="S11" s="67"/>
      <c r="T11" s="67"/>
      <c r="U11" s="67"/>
      <c r="V11" s="16"/>
    </row>
    <row r="12" spans="2:22" ht="24.75" customHeight="1">
      <c r="B12" s="80"/>
      <c r="C12" s="92"/>
      <c r="D12" s="80"/>
      <c r="E12" s="68"/>
      <c r="F12" s="6" t="s">
        <v>39</v>
      </c>
      <c r="G12" s="6" t="s">
        <v>39</v>
      </c>
      <c r="H12" s="68"/>
      <c r="I12" s="6" t="s">
        <v>39</v>
      </c>
      <c r="J12" s="6" t="s">
        <v>39</v>
      </c>
      <c r="K12" s="68"/>
      <c r="L12" s="68"/>
      <c r="M12" s="68"/>
      <c r="N12" s="7" t="s">
        <v>39</v>
      </c>
      <c r="O12" s="80"/>
      <c r="P12" s="6" t="s">
        <v>40</v>
      </c>
      <c r="Q12" s="67" t="s">
        <v>40</v>
      </c>
      <c r="R12" s="67"/>
      <c r="S12" s="67"/>
      <c r="T12" s="67"/>
      <c r="U12" s="67"/>
      <c r="V12" s="16"/>
    </row>
    <row r="13" spans="2:22" ht="27" customHeight="1">
      <c r="B13" s="101" t="s">
        <v>46</v>
      </c>
      <c r="C13" s="51" t="str">
        <f>C3</f>
        <v>RAMAZAN AYTAŞ</v>
      </c>
      <c r="D13" s="5" t="s">
        <v>43</v>
      </c>
      <c r="E13" s="35">
        <v>1</v>
      </c>
      <c r="F13" s="34">
        <f>C7</f>
        <v>33</v>
      </c>
      <c r="G13" s="34">
        <f>$F$13*$E$13</f>
        <v>33</v>
      </c>
      <c r="H13" s="35" t="s">
        <v>36</v>
      </c>
      <c r="I13" s="49">
        <v>70</v>
      </c>
      <c r="J13" s="34">
        <f>G13*20</f>
        <v>660</v>
      </c>
      <c r="K13" s="46">
        <f>G13*5/100</f>
        <v>1.65</v>
      </c>
      <c r="L13" s="36">
        <v>35</v>
      </c>
      <c r="M13" s="48" t="s">
        <v>48</v>
      </c>
      <c r="N13" s="34">
        <f>K13*M13</f>
        <v>1014.75</v>
      </c>
      <c r="O13" s="37"/>
      <c r="P13" s="37"/>
      <c r="Q13" s="69">
        <f>G13+I13+J13+N13</f>
        <v>1777.75</v>
      </c>
      <c r="R13" s="70"/>
      <c r="S13" s="70"/>
      <c r="T13" s="70"/>
      <c r="U13" s="71"/>
      <c r="V13" s="16"/>
    </row>
    <row r="14" spans="2:22" ht="27" customHeight="1">
      <c r="B14" s="52"/>
      <c r="C14" s="51" t="s">
        <v>62</v>
      </c>
      <c r="D14" s="5" t="s">
        <v>43</v>
      </c>
      <c r="E14" s="35">
        <v>1</v>
      </c>
      <c r="F14" s="34">
        <f>F13</f>
        <v>33</v>
      </c>
      <c r="G14" s="34">
        <f>$F$13*$E$13</f>
        <v>33</v>
      </c>
      <c r="H14" s="35" t="s">
        <v>36</v>
      </c>
      <c r="I14" s="49">
        <v>70</v>
      </c>
      <c r="J14" s="34">
        <f>G14*20/2</f>
        <v>330</v>
      </c>
      <c r="K14" s="46"/>
      <c r="L14" s="36"/>
      <c r="M14" s="48"/>
      <c r="N14" s="34"/>
      <c r="O14" s="37"/>
      <c r="P14" s="37"/>
      <c r="Q14" s="69">
        <f>G14+I14+J14+N14</f>
        <v>433</v>
      </c>
      <c r="R14" s="70"/>
      <c r="S14" s="70"/>
      <c r="T14" s="70"/>
      <c r="U14" s="71"/>
      <c r="V14" s="16"/>
    </row>
    <row r="15" spans="2:22" ht="27" customHeight="1">
      <c r="B15" s="52"/>
      <c r="C15" s="51"/>
      <c r="D15" s="50"/>
      <c r="E15" s="35"/>
      <c r="F15" s="34"/>
      <c r="G15" s="34"/>
      <c r="H15" s="35"/>
      <c r="I15" s="49"/>
      <c r="J15" s="34"/>
      <c r="K15" s="46"/>
      <c r="L15" s="36"/>
      <c r="M15" s="47"/>
      <c r="N15" s="34"/>
      <c r="O15" s="37"/>
      <c r="P15" s="37"/>
      <c r="Q15" s="69">
        <f>G15+I15+J15+N15</f>
        <v>0</v>
      </c>
      <c r="R15" s="70"/>
      <c r="S15" s="70"/>
      <c r="T15" s="70"/>
      <c r="U15" s="71"/>
      <c r="V15" s="16"/>
    </row>
    <row r="16" spans="2:22" ht="27" customHeight="1">
      <c r="B16" s="52"/>
      <c r="C16" s="51"/>
      <c r="D16" s="50"/>
      <c r="E16" s="35"/>
      <c r="F16" s="34"/>
      <c r="G16" s="34"/>
      <c r="H16" s="35"/>
      <c r="I16" s="49"/>
      <c r="J16" s="34"/>
      <c r="K16" s="46"/>
      <c r="L16" s="36"/>
      <c r="M16" s="47"/>
      <c r="N16" s="34"/>
      <c r="O16" s="37"/>
      <c r="P16" s="37"/>
      <c r="Q16" s="69">
        <f>G16+I16+J16+N16</f>
        <v>0</v>
      </c>
      <c r="R16" s="70"/>
      <c r="S16" s="70"/>
      <c r="T16" s="70"/>
      <c r="U16" s="71"/>
      <c r="V16" s="16"/>
    </row>
    <row r="17" spans="2:22" ht="27" customHeight="1">
      <c r="B17" s="45"/>
      <c r="C17" s="51"/>
      <c r="D17" s="50"/>
      <c r="E17" s="35"/>
      <c r="F17" s="34"/>
      <c r="G17" s="34"/>
      <c r="H17" s="35"/>
      <c r="I17" s="49"/>
      <c r="J17" s="34"/>
      <c r="K17" s="46"/>
      <c r="L17" s="36"/>
      <c r="M17" s="47"/>
      <c r="N17" s="34"/>
      <c r="O17" s="37"/>
      <c r="P17" s="37"/>
      <c r="Q17" s="69">
        <f>G17+I17+J17+N17</f>
        <v>0</v>
      </c>
      <c r="R17" s="70"/>
      <c r="S17" s="70"/>
      <c r="T17" s="70"/>
      <c r="U17" s="71"/>
      <c r="V17" s="16"/>
    </row>
    <row r="18" spans="2:24" ht="27" customHeight="1">
      <c r="B18" s="45"/>
      <c r="C18" s="44"/>
      <c r="D18" s="6"/>
      <c r="E18" s="35"/>
      <c r="F18" s="34"/>
      <c r="G18" s="34"/>
      <c r="H18" s="35"/>
      <c r="I18" s="34"/>
      <c r="J18" s="34"/>
      <c r="K18" s="46"/>
      <c r="L18" s="36"/>
      <c r="M18" s="47"/>
      <c r="N18" s="34"/>
      <c r="O18" s="37"/>
      <c r="P18" s="37"/>
      <c r="Q18" s="69"/>
      <c r="R18" s="70"/>
      <c r="S18" s="70"/>
      <c r="T18" s="70"/>
      <c r="U18" s="71"/>
      <c r="V18" s="16"/>
      <c r="X18" s="33"/>
    </row>
    <row r="19" spans="2:22" ht="27" customHeight="1">
      <c r="B19" s="5"/>
      <c r="C19" s="5"/>
      <c r="D19" s="5"/>
      <c r="E19" s="5"/>
      <c r="F19" s="5"/>
      <c r="G19" s="5"/>
      <c r="H19" s="5"/>
      <c r="I19" s="5"/>
      <c r="J19" s="5"/>
      <c r="K19" s="8"/>
      <c r="L19" s="9"/>
      <c r="M19" s="17"/>
      <c r="N19" s="5"/>
      <c r="O19" s="39"/>
      <c r="P19" s="39"/>
      <c r="Q19" s="40"/>
      <c r="R19" s="36"/>
      <c r="S19" s="36"/>
      <c r="T19" s="36"/>
      <c r="U19" s="41"/>
      <c r="V19" s="16"/>
    </row>
    <row r="20" spans="2:24" ht="27" customHeight="1">
      <c r="B20" s="39"/>
      <c r="C20" s="38"/>
      <c r="D20" s="39"/>
      <c r="E20" s="5"/>
      <c r="F20" s="5"/>
      <c r="G20" s="5"/>
      <c r="H20" s="5"/>
      <c r="I20" s="5"/>
      <c r="J20" s="5"/>
      <c r="K20" s="8"/>
      <c r="L20" s="9"/>
      <c r="M20" s="17"/>
      <c r="N20" s="5"/>
      <c r="O20" s="38" t="s">
        <v>38</v>
      </c>
      <c r="P20" s="39"/>
      <c r="Q20" s="69"/>
      <c r="R20" s="76"/>
      <c r="S20" s="76"/>
      <c r="T20" s="76"/>
      <c r="U20" s="77"/>
      <c r="V20" s="16"/>
      <c r="X20" s="33"/>
    </row>
    <row r="21" spans="2:22" ht="27" customHeight="1">
      <c r="B21" s="39"/>
      <c r="C21" s="38"/>
      <c r="D21" s="38"/>
      <c r="E21" s="5"/>
      <c r="F21" s="5"/>
      <c r="G21" s="5"/>
      <c r="H21" s="5"/>
      <c r="I21" s="5"/>
      <c r="J21" s="5"/>
      <c r="K21" s="8"/>
      <c r="L21" s="9"/>
      <c r="M21" s="17"/>
      <c r="N21" s="5"/>
      <c r="O21" s="5"/>
      <c r="P21" s="5"/>
      <c r="Q21" s="8"/>
      <c r="R21" s="9"/>
      <c r="S21" s="9"/>
      <c r="T21" s="9"/>
      <c r="U21" s="17"/>
      <c r="V21" s="16"/>
    </row>
    <row r="22" spans="2:22" ht="27" customHeight="1">
      <c r="B22" s="39"/>
      <c r="C22" s="38"/>
      <c r="D22" s="39"/>
      <c r="E22" s="5"/>
      <c r="F22" s="5"/>
      <c r="G22" s="5"/>
      <c r="H22" s="5"/>
      <c r="I22" s="5"/>
      <c r="J22" s="5"/>
      <c r="K22" s="8"/>
      <c r="L22" s="9"/>
      <c r="M22" s="17"/>
      <c r="N22" s="5"/>
      <c r="O22" s="5"/>
      <c r="P22" s="5"/>
      <c r="Q22" s="8"/>
      <c r="R22" s="9"/>
      <c r="S22" s="9"/>
      <c r="T22" s="9"/>
      <c r="U22" s="17"/>
      <c r="V22" s="16"/>
    </row>
    <row r="23" spans="2:22" ht="27" customHeight="1">
      <c r="B23" s="43"/>
      <c r="C23" s="42"/>
      <c r="D23" s="39"/>
      <c r="E23" s="5"/>
      <c r="F23" s="5"/>
      <c r="G23" s="5"/>
      <c r="H23" s="5"/>
      <c r="I23" s="5"/>
      <c r="J23" s="5"/>
      <c r="K23" s="8"/>
      <c r="L23" s="9"/>
      <c r="M23" s="17"/>
      <c r="N23" s="5"/>
      <c r="O23" s="5"/>
      <c r="P23" s="5"/>
      <c r="Q23" s="8"/>
      <c r="R23" s="9"/>
      <c r="S23" s="9"/>
      <c r="T23" s="9"/>
      <c r="U23" s="17"/>
      <c r="V23" s="16"/>
    </row>
    <row r="24" spans="2:22" ht="27" customHeight="1">
      <c r="B24" s="5"/>
      <c r="C24" s="5"/>
      <c r="D24" s="5"/>
      <c r="E24" s="5"/>
      <c r="F24" s="5"/>
      <c r="G24" s="5"/>
      <c r="H24" s="5"/>
      <c r="I24" s="5"/>
      <c r="J24" s="5"/>
      <c r="K24" s="8"/>
      <c r="L24" s="9"/>
      <c r="M24" s="17"/>
      <c r="N24" s="5"/>
      <c r="O24" s="5"/>
      <c r="P24" s="5"/>
      <c r="Q24" s="8"/>
      <c r="R24" s="9"/>
      <c r="S24" s="9"/>
      <c r="T24" s="9"/>
      <c r="U24" s="17"/>
      <c r="V24" s="16"/>
    </row>
    <row r="25" spans="2:22" ht="27" customHeight="1">
      <c r="B25" s="39" t="s">
        <v>38</v>
      </c>
      <c r="C25" s="38" t="s">
        <v>38</v>
      </c>
      <c r="D25" s="5"/>
      <c r="E25" s="5"/>
      <c r="F25" s="5"/>
      <c r="G25" s="5"/>
      <c r="H25" s="5"/>
      <c r="I25" s="5"/>
      <c r="J25" s="5"/>
      <c r="K25" s="8"/>
      <c r="L25" s="9"/>
      <c r="M25" s="17"/>
      <c r="N25" s="5"/>
      <c r="O25" s="5"/>
      <c r="P25" s="5"/>
      <c r="Q25" s="8"/>
      <c r="R25" s="9"/>
      <c r="S25" s="9"/>
      <c r="T25" s="9"/>
      <c r="U25" s="17"/>
      <c r="V25" s="16"/>
    </row>
    <row r="26" spans="2:22" ht="27" customHeight="1">
      <c r="B26" s="5"/>
      <c r="C26" s="5"/>
      <c r="D26" s="5"/>
      <c r="E26" s="5"/>
      <c r="F26" s="5"/>
      <c r="G26" s="5"/>
      <c r="H26" s="5"/>
      <c r="I26" s="5"/>
      <c r="J26" s="5"/>
      <c r="K26" s="8"/>
      <c r="L26" s="9"/>
      <c r="M26" s="17"/>
      <c r="N26" s="5"/>
      <c r="O26" s="5"/>
      <c r="P26" s="5"/>
      <c r="Q26" s="8"/>
      <c r="R26" s="9"/>
      <c r="S26" s="9"/>
      <c r="T26" s="9"/>
      <c r="U26" s="17"/>
      <c r="V26" s="16"/>
    </row>
    <row r="27" spans="2:22" ht="27" customHeight="1">
      <c r="B27" s="5"/>
      <c r="C27" s="5"/>
      <c r="D27" s="5"/>
      <c r="E27" s="5"/>
      <c r="F27" s="5"/>
      <c r="G27" s="5"/>
      <c r="H27" s="5"/>
      <c r="I27" s="5"/>
      <c r="J27" s="5"/>
      <c r="K27" s="8"/>
      <c r="L27" s="9"/>
      <c r="M27" s="17"/>
      <c r="N27" s="5"/>
      <c r="O27" s="5"/>
      <c r="P27" s="5"/>
      <c r="Q27" s="8"/>
      <c r="R27" s="9"/>
      <c r="S27" s="9"/>
      <c r="T27" s="9"/>
      <c r="U27" s="17"/>
      <c r="V27" s="16"/>
    </row>
    <row r="28" spans="2:22" ht="27" customHeight="1">
      <c r="B28" s="5"/>
      <c r="C28" s="5"/>
      <c r="D28" s="5"/>
      <c r="E28" s="5"/>
      <c r="F28" s="5"/>
      <c r="G28" s="5"/>
      <c r="H28" s="5"/>
      <c r="I28" s="5"/>
      <c r="J28" s="5"/>
      <c r="K28" s="8"/>
      <c r="L28" s="9"/>
      <c r="M28" s="17"/>
      <c r="N28" s="5"/>
      <c r="O28" s="5"/>
      <c r="P28" s="5"/>
      <c r="Q28" s="8"/>
      <c r="R28" s="9"/>
      <c r="S28" s="9"/>
      <c r="T28" s="9"/>
      <c r="U28" s="17"/>
      <c r="V28" s="16"/>
    </row>
    <row r="29" spans="2:22" ht="27" customHeight="1">
      <c r="B29" s="5"/>
      <c r="C29" s="5"/>
      <c r="D29" s="5"/>
      <c r="E29" s="5"/>
      <c r="F29" s="5"/>
      <c r="G29" s="5"/>
      <c r="H29" s="5"/>
      <c r="I29" s="5"/>
      <c r="J29" s="5"/>
      <c r="K29" s="8"/>
      <c r="L29" s="9"/>
      <c r="M29" s="17"/>
      <c r="N29" s="5"/>
      <c r="O29" s="5"/>
      <c r="P29" s="5"/>
      <c r="Q29" s="96"/>
      <c r="R29" s="97"/>
      <c r="S29" s="97"/>
      <c r="T29" s="97"/>
      <c r="U29" s="98"/>
      <c r="V29" s="16"/>
    </row>
    <row r="30" spans="2:22" ht="15" customHeight="1">
      <c r="B30" s="99" t="s">
        <v>7</v>
      </c>
      <c r="C30" s="99"/>
      <c r="D30" s="99"/>
      <c r="E30" s="99"/>
      <c r="F30" s="94"/>
      <c r="G30" s="66">
        <f>SUM(G13:G29)</f>
        <v>66</v>
      </c>
      <c r="H30" s="66"/>
      <c r="I30" s="66">
        <f>SUM(I13:I29)</f>
        <v>140</v>
      </c>
      <c r="J30" s="66">
        <f>SUM(J13:J29)</f>
        <v>990</v>
      </c>
      <c r="K30" s="58"/>
      <c r="L30" s="95"/>
      <c r="M30" s="93"/>
      <c r="N30" s="64">
        <f>SUM(N13:N29)</f>
        <v>1014.75</v>
      </c>
      <c r="O30" s="64">
        <f>SUM(O13:O29)</f>
        <v>0</v>
      </c>
      <c r="P30" s="66"/>
      <c r="Q30" s="58">
        <f>N30+J30+I30+G30</f>
        <v>2210.75</v>
      </c>
      <c r="R30" s="59"/>
      <c r="S30" s="59"/>
      <c r="T30" s="59"/>
      <c r="U30" s="60"/>
      <c r="V30" s="16"/>
    </row>
    <row r="31" spans="2:22" ht="15" customHeight="1">
      <c r="B31" s="99"/>
      <c r="C31" s="99"/>
      <c r="D31" s="99"/>
      <c r="E31" s="99"/>
      <c r="F31" s="92"/>
      <c r="G31" s="65"/>
      <c r="H31" s="65"/>
      <c r="I31" s="65"/>
      <c r="J31" s="65"/>
      <c r="K31" s="61"/>
      <c r="L31" s="62"/>
      <c r="M31" s="63"/>
      <c r="N31" s="65"/>
      <c r="O31" s="65"/>
      <c r="P31" s="65"/>
      <c r="Q31" s="61"/>
      <c r="R31" s="62"/>
      <c r="S31" s="62"/>
      <c r="T31" s="62"/>
      <c r="U31" s="63"/>
      <c r="V31" s="16"/>
    </row>
    <row r="32" spans="2:22" ht="9.75" customHeight="1">
      <c r="B32" s="23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5"/>
      <c r="V32" s="16"/>
    </row>
    <row r="33" spans="3:22" ht="15.75">
      <c r="C33" s="29" t="str">
        <f>B13</f>
        <v>MUĞLA FETHİYE - ANKARA /ALTINDAĞ</v>
      </c>
      <c r="E33" s="30" t="s">
        <v>34</v>
      </c>
      <c r="F33" s="1" t="str">
        <f>C3</f>
        <v>RAMAZAN AYTAŞ</v>
      </c>
      <c r="H33" s="1" t="s">
        <v>41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 t="s">
        <v>45</v>
      </c>
      <c r="T33" s="1"/>
      <c r="U33" s="31"/>
      <c r="V33" s="16"/>
    </row>
    <row r="34" spans="2:22" ht="15" customHeight="1">
      <c r="B34" s="32"/>
      <c r="C34" s="1" t="s">
        <v>29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31"/>
      <c r="V34" s="16"/>
    </row>
    <row r="35" spans="2:22" ht="12.75" customHeight="1">
      <c r="B35" s="32"/>
      <c r="C35" s="1"/>
      <c r="D35" s="1"/>
      <c r="E35" s="1"/>
      <c r="F35" s="1"/>
      <c r="G35" s="1"/>
      <c r="H35" s="75" t="s">
        <v>44</v>
      </c>
      <c r="I35" s="75"/>
      <c r="J35" s="2"/>
      <c r="K35" s="1"/>
      <c r="L35" s="1"/>
      <c r="M35" s="1"/>
      <c r="N35" s="1"/>
      <c r="O35" s="1"/>
      <c r="P35" s="2"/>
      <c r="Q35" s="75"/>
      <c r="R35" s="75"/>
      <c r="S35" s="1"/>
      <c r="T35" s="1"/>
      <c r="U35" s="31"/>
      <c r="V35" s="16"/>
    </row>
    <row r="36" spans="2:22" ht="12.75" customHeight="1">
      <c r="B36" s="32"/>
      <c r="C36" s="1"/>
      <c r="D36" s="1"/>
      <c r="E36" s="1"/>
      <c r="F36" s="1"/>
      <c r="G36" s="1"/>
      <c r="H36" s="75" t="s">
        <v>12</v>
      </c>
      <c r="I36" s="75"/>
      <c r="J36" s="2"/>
      <c r="K36" s="1"/>
      <c r="L36" s="1"/>
      <c r="M36" s="1"/>
      <c r="N36" s="2" t="s">
        <v>37</v>
      </c>
      <c r="O36" s="1"/>
      <c r="P36" s="2"/>
      <c r="Q36" s="75"/>
      <c r="R36" s="75"/>
      <c r="S36" s="1"/>
      <c r="T36" s="1"/>
      <c r="U36" s="31"/>
      <c r="V36" s="16"/>
    </row>
    <row r="37" spans="2:22" ht="24.75" customHeight="1">
      <c r="B37" s="32"/>
      <c r="C37" s="1"/>
      <c r="D37" s="1"/>
      <c r="E37" s="1"/>
      <c r="F37" s="1"/>
      <c r="G37" s="2" t="s">
        <v>30</v>
      </c>
      <c r="H37" s="1"/>
      <c r="I37" s="1"/>
      <c r="J37" s="1"/>
      <c r="K37" s="1"/>
      <c r="L37" s="1"/>
      <c r="M37" s="1"/>
      <c r="N37" s="1" t="str">
        <f>C3</f>
        <v>RAMAZAN AYTAŞ</v>
      </c>
      <c r="O37" s="1"/>
      <c r="P37" s="2"/>
      <c r="Q37" s="74"/>
      <c r="R37" s="74"/>
      <c r="S37" s="1"/>
      <c r="T37" s="1"/>
      <c r="U37" s="31"/>
      <c r="V37" s="16"/>
    </row>
    <row r="38" spans="2:22" ht="31.5" customHeight="1">
      <c r="B38" s="53" t="s">
        <v>31</v>
      </c>
      <c r="C38" s="54"/>
      <c r="D38" s="54"/>
      <c r="E38" s="54"/>
      <c r="F38" s="54"/>
      <c r="G38" s="2" t="s">
        <v>8</v>
      </c>
      <c r="H38" s="1" t="s">
        <v>49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31"/>
      <c r="V38" s="16"/>
    </row>
    <row r="39" spans="2:22" ht="22.5" customHeight="1">
      <c r="B39" s="12"/>
      <c r="C39" s="13"/>
      <c r="D39" s="13"/>
      <c r="E39" s="13"/>
      <c r="F39" s="13"/>
      <c r="G39" s="2" t="s">
        <v>32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31"/>
      <c r="V39" s="16"/>
    </row>
    <row r="40" spans="2:22" ht="15.75">
      <c r="B40" s="26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8"/>
      <c r="V40" s="16"/>
    </row>
    <row r="41" spans="2:22" ht="15.75">
      <c r="B41" s="16" t="s">
        <v>33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</row>
    <row r="42" spans="2:22" ht="15.75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</row>
    <row r="43" spans="2:22" ht="15.75">
      <c r="B43" s="16"/>
      <c r="C43" s="16"/>
      <c r="D43" s="16"/>
      <c r="E43" s="16"/>
      <c r="F43" s="105" t="s">
        <v>42</v>
      </c>
      <c r="G43" s="105"/>
      <c r="H43" s="105"/>
      <c r="I43" s="105"/>
      <c r="J43" s="105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</row>
    <row r="44" spans="2:22" ht="15.75">
      <c r="B44" s="105" t="s">
        <v>64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</row>
    <row r="45" spans="2:22" ht="15.75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</row>
    <row r="46" spans="2:22" ht="18.75">
      <c r="B46" s="106" t="s">
        <v>57</v>
      </c>
      <c r="C46" s="10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</row>
    <row r="47" spans="2:3" ht="18.75">
      <c r="B47" s="107" t="s">
        <v>58</v>
      </c>
      <c r="C47" s="107"/>
    </row>
    <row r="48" spans="2:3" ht="18.75">
      <c r="B48" s="107" t="s">
        <v>59</v>
      </c>
      <c r="C48" s="107"/>
    </row>
  </sheetData>
  <sheetProtection/>
  <mergeCells count="55">
    <mergeCell ref="K30:K31"/>
    <mergeCell ref="L30:L31"/>
    <mergeCell ref="Q14:U14"/>
    <mergeCell ref="Q29:U29"/>
    <mergeCell ref="B30:E31"/>
    <mergeCell ref="H35:I35"/>
    <mergeCell ref="Q15:U15"/>
    <mergeCell ref="Q17:U17"/>
    <mergeCell ref="Q16:U16"/>
    <mergeCell ref="N30:N31"/>
    <mergeCell ref="J9:J11"/>
    <mergeCell ref="K9:N9"/>
    <mergeCell ref="H36:I36"/>
    <mergeCell ref="M30:M31"/>
    <mergeCell ref="P3:U3"/>
    <mergeCell ref="F30:F31"/>
    <mergeCell ref="G30:G31"/>
    <mergeCell ref="H30:H31"/>
    <mergeCell ref="I30:I31"/>
    <mergeCell ref="J30:J31"/>
    <mergeCell ref="B8:B12"/>
    <mergeCell ref="C8:C12"/>
    <mergeCell ref="D8:D12"/>
    <mergeCell ref="H8:I8"/>
    <mergeCell ref="E10:E12"/>
    <mergeCell ref="F10:F11"/>
    <mergeCell ref="G10:G11"/>
    <mergeCell ref="H9:H12"/>
    <mergeCell ref="I9:I11"/>
    <mergeCell ref="C3:D3"/>
    <mergeCell ref="C4:D4"/>
    <mergeCell ref="C5:C6"/>
    <mergeCell ref="D5:D6"/>
    <mergeCell ref="C7:D7"/>
    <mergeCell ref="E8:G9"/>
    <mergeCell ref="J8:N8"/>
    <mergeCell ref="E4:N5"/>
    <mergeCell ref="Q37:R37"/>
    <mergeCell ref="Q36:R36"/>
    <mergeCell ref="Q35:R35"/>
    <mergeCell ref="Q20:U20"/>
    <mergeCell ref="P10:P11"/>
    <mergeCell ref="N10:N11"/>
    <mergeCell ref="K10:M12"/>
    <mergeCell ref="O10:O12"/>
    <mergeCell ref="B38:F38"/>
    <mergeCell ref="P7:U7"/>
    <mergeCell ref="Q30:U31"/>
    <mergeCell ref="O30:O31"/>
    <mergeCell ref="P30:P31"/>
    <mergeCell ref="O8:P9"/>
    <mergeCell ref="Q8:U11"/>
    <mergeCell ref="Q12:U12"/>
    <mergeCell ref="Q13:U13"/>
    <mergeCell ref="Q18:U18"/>
  </mergeCells>
  <printOptions horizontalCentered="1"/>
  <pageMargins left="0.1968503937007874" right="0.1968503937007874" top="0.4330708661417323" bottom="0" header="0.5118110236220472" footer="0.5118110236220472"/>
  <pageSetup fitToHeight="1" fitToWidth="1" horizontalDpi="600" verticalDpi="600" orientation="landscape" paperSize="9" scale="5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H11"/>
  <sheetViews>
    <sheetView zoomScalePageLayoutView="0" workbookViewId="0" topLeftCell="A1">
      <selection activeCell="F14" sqref="F14"/>
    </sheetView>
  </sheetViews>
  <sheetFormatPr defaultColWidth="9.00390625" defaultRowHeight="12.75"/>
  <sheetData>
    <row r="3" spans="2:8" ht="15">
      <c r="B3" s="100" t="s">
        <v>50</v>
      </c>
      <c r="C3" s="100"/>
      <c r="D3" s="100"/>
      <c r="E3" s="100"/>
      <c r="F3" s="100"/>
      <c r="G3" s="100"/>
      <c r="H3" s="100"/>
    </row>
    <row r="4" spans="2:8" ht="15">
      <c r="B4" s="100" t="s">
        <v>51</v>
      </c>
      <c r="C4" s="100"/>
      <c r="D4" s="100"/>
      <c r="E4" s="100"/>
      <c r="F4" s="100"/>
      <c r="G4" s="100"/>
      <c r="H4" s="100"/>
    </row>
    <row r="5" spans="2:8" ht="15">
      <c r="B5" s="100" t="s">
        <v>52</v>
      </c>
      <c r="C5" s="100"/>
      <c r="D5" s="100"/>
      <c r="E5" s="100"/>
      <c r="F5" s="100"/>
      <c r="G5" s="100"/>
      <c r="H5" s="100"/>
    </row>
    <row r="6" spans="2:8" ht="15">
      <c r="B6" s="100" t="s">
        <v>53</v>
      </c>
      <c r="C6" s="100"/>
      <c r="D6" s="100"/>
      <c r="E6" s="100"/>
      <c r="F6" s="100"/>
      <c r="G6" s="100"/>
      <c r="H6" s="100"/>
    </row>
    <row r="7" spans="2:8" ht="15">
      <c r="B7" s="100" t="s">
        <v>54</v>
      </c>
      <c r="C7" s="100"/>
      <c r="D7" s="100"/>
      <c r="E7" s="100"/>
      <c r="F7" s="100"/>
      <c r="G7" s="100"/>
      <c r="H7" s="100"/>
    </row>
    <row r="8" spans="2:8" ht="15">
      <c r="B8" s="100"/>
      <c r="C8" s="100"/>
      <c r="D8" s="100"/>
      <c r="E8" s="100"/>
      <c r="F8" s="100"/>
      <c r="G8" s="100"/>
      <c r="H8" s="100"/>
    </row>
    <row r="9" spans="2:8" ht="15">
      <c r="B9" s="100" t="s">
        <v>55</v>
      </c>
      <c r="C9" s="100"/>
      <c r="D9" s="100"/>
      <c r="E9" s="100"/>
      <c r="F9" s="100"/>
      <c r="G9" s="100"/>
      <c r="H9" s="100"/>
    </row>
    <row r="10" spans="2:8" ht="15">
      <c r="B10" s="100"/>
      <c r="C10" s="100"/>
      <c r="D10" s="100"/>
      <c r="E10" s="100"/>
      <c r="F10" s="100"/>
      <c r="G10" s="100"/>
      <c r="H10" s="100"/>
    </row>
    <row r="11" spans="2:8" ht="15.75">
      <c r="B11" s="100" t="s">
        <v>56</v>
      </c>
      <c r="C11" s="100"/>
      <c r="D11" s="100"/>
      <c r="E11" s="100"/>
      <c r="F11" s="100"/>
      <c r="G11" s="100"/>
      <c r="H11" s="10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UCRET</dc:title>
  <dc:subject>EK DERS UCRETI</dc:subject>
  <dc:creator>MEHMET TONBAK</dc:creator>
  <cp:keywords/>
  <dc:description/>
  <cp:lastModifiedBy>Abdullah</cp:lastModifiedBy>
  <cp:lastPrinted>2015-01-22T09:01:52Z</cp:lastPrinted>
  <dcterms:created xsi:type="dcterms:W3CDTF">2003-11-10T08:29:01Z</dcterms:created>
  <dcterms:modified xsi:type="dcterms:W3CDTF">2015-01-23T07:21:19Z</dcterms:modified>
  <cp:category/>
  <cp:version/>
  <cp:contentType/>
  <cp:contentStatus/>
</cp:coreProperties>
</file>